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hmed\OneDrive\Рабочий стол\"/>
    </mc:Choice>
  </mc:AlternateContent>
  <bookViews>
    <workbookView xWindow="0" yWindow="0" windowWidth="19200" windowHeight="692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6" i="1" l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J196" i="1" s="1"/>
  <c r="I185" i="1"/>
  <c r="I196" i="1" s="1"/>
  <c r="H185" i="1"/>
  <c r="H196" i="1" s="1"/>
  <c r="G185" i="1"/>
  <c r="G196" i="1" s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J177" i="1" s="1"/>
  <c r="I166" i="1"/>
  <c r="I177" i="1" s="1"/>
  <c r="H166" i="1"/>
  <c r="H177" i="1" s="1"/>
  <c r="G166" i="1"/>
  <c r="G177" i="1" s="1"/>
  <c r="F166" i="1"/>
  <c r="F177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7" i="1" s="1"/>
  <c r="J13" i="1"/>
  <c r="J24" i="1" s="1"/>
  <c r="I13" i="1"/>
  <c r="I24" i="1" s="1"/>
  <c r="I197" i="1" s="1"/>
  <c r="H13" i="1"/>
  <c r="H24" i="1" s="1"/>
  <c r="G13" i="1"/>
  <c r="G24" i="1" s="1"/>
  <c r="F13" i="1"/>
  <c r="F24" i="1" s="1"/>
  <c r="J43" i="1" l="1"/>
  <c r="G197" i="1"/>
  <c r="H197" i="1"/>
  <c r="F138" i="1"/>
  <c r="F197" i="1" s="1"/>
  <c r="J138" i="1"/>
  <c r="J197" i="1" s="1"/>
</calcChain>
</file>

<file path=xl/sharedStrings.xml><?xml version="1.0" encoding="utf-8"?>
<sst xmlns="http://schemas.openxmlformats.org/spreadsheetml/2006/main" count="315" uniqueCount="96">
  <si>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</si>
  <si>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</si>
  <si>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</si>
  <si>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</si>
  <si>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</si>
  <si>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</si>
  <si>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</si>
  <si>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</si>
  <si>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</si>
  <si>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</si>
  <si>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</si>
  <si>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</si>
  <si>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</si>
  <si>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</si>
  <si>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</si>
  <si>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</si>
  <si>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</si>
  <si>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</si>
  <si>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</si>
  <si>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</si>
  <si>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</si>
  <si>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</si>
  <si>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</si>
  <si>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</si>
  <si>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</si>
  <si>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</si>
  <si>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</si>
  <si>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</si>
  <si>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</si>
  <si>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</si>
  <si>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</si>
  <si>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</si>
  <si>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</si>
  <si>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</si>
  <si>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</si>
  <si>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</si>
  <si>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</si>
  <si>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</si>
  <si>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</si>
  <si>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</si>
  <si>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54-2гн</t>
  </si>
  <si>
    <t>Хлеб пшеничный</t>
  </si>
  <si>
    <t>пром.</t>
  </si>
  <si>
    <t>Хлеб ржаной</t>
  </si>
  <si>
    <t>Каша вязкая молочная овсяная</t>
  </si>
  <si>
    <t>мандарин</t>
  </si>
  <si>
    <t>Сыр твердых сортов в нарезке</t>
  </si>
  <si>
    <t>54-9к</t>
  </si>
  <si>
    <t>54-1з</t>
  </si>
  <si>
    <t>Директор</t>
  </si>
  <si>
    <t>Ахмедеева М.В.</t>
  </si>
  <si>
    <t>Каша жидкая молочная рисовая</t>
  </si>
  <si>
    <t>Какао с молоком</t>
  </si>
  <si>
    <t xml:space="preserve">яблоко </t>
  </si>
  <si>
    <t>Салат из моркови и яблок</t>
  </si>
  <si>
    <t>Омлет натуральный</t>
  </si>
  <si>
    <t>54-25.1к</t>
  </si>
  <si>
    <t>54-21гн</t>
  </si>
  <si>
    <t>54-1о</t>
  </si>
  <si>
    <t>54-11з</t>
  </si>
  <si>
    <t>Каша вязкая молочная пшенная</t>
  </si>
  <si>
    <t>54-6к</t>
  </si>
  <si>
    <t>Чай с молоком си сахаром</t>
  </si>
  <si>
    <t>54-4гн</t>
  </si>
  <si>
    <t>Банан</t>
  </si>
  <si>
    <t>Каша вязкая молочная ячневая</t>
  </si>
  <si>
    <t>54-21к</t>
  </si>
  <si>
    <t>Запеканка из творога</t>
  </si>
  <si>
    <t xml:space="preserve">54-1т         </t>
  </si>
  <si>
    <t>Джем из абрикосов</t>
  </si>
  <si>
    <t>Чай с лимоном и сахаром</t>
  </si>
  <si>
    <t>54-3гн</t>
  </si>
  <si>
    <t>Горошек зеленый</t>
  </si>
  <si>
    <t>54-20з</t>
  </si>
  <si>
    <t xml:space="preserve">Какао с молоком </t>
  </si>
  <si>
    <t xml:space="preserve">Каша вязкая молочная овсяная </t>
  </si>
  <si>
    <t xml:space="preserve">Чай с лимоном и сахаром </t>
  </si>
  <si>
    <t xml:space="preserve">Яблоко </t>
  </si>
  <si>
    <t>Пром.</t>
  </si>
  <si>
    <t xml:space="preserve">Омлет с сыром </t>
  </si>
  <si>
    <t>54-4о</t>
  </si>
  <si>
    <t xml:space="preserve">Каша жидкая молочная  кукурузная </t>
  </si>
  <si>
    <t>54-1к</t>
  </si>
  <si>
    <t xml:space="preserve">Кофейный напиток с молоком </t>
  </si>
  <si>
    <t>54-23гн</t>
  </si>
  <si>
    <t xml:space="preserve">банан </t>
  </si>
  <si>
    <t>Каша жидкая  молочная пшенная</t>
  </si>
  <si>
    <t>54-24к</t>
  </si>
  <si>
    <t xml:space="preserve">Чай с сахаром </t>
  </si>
  <si>
    <t xml:space="preserve">Запеканка из творога </t>
  </si>
  <si>
    <t>54-1т</t>
  </si>
  <si>
    <t xml:space="preserve">Джем из абрикосов </t>
  </si>
  <si>
    <t>Масло сливочное (порциями)</t>
  </si>
  <si>
    <t>53-19з</t>
  </si>
  <si>
    <t>Чай с молоком и сахаром</t>
  </si>
  <si>
    <t>Иртекский филиал МБОУ Болдыревская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</si>
</sst>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12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1" fontId="12" fillId="4" borderId="17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1" fontId="12" fillId="4" borderId="2" xfId="1" applyNumberFormat="1" applyFill="1" applyBorder="1" applyProtection="1">
      <protection locked="0"/>
    </xf>
    <xf numFmtId="1" fontId="12" fillId="4" borderId="17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Protection="1">
      <protection locked="0"/>
    </xf>
    <xf numFmtId="0" fontId="12" fillId="4" borderId="2" xfId="1" applyFill="1" applyBorder="1" applyProtection="1">
      <protection locked="0"/>
    </xf>
    <xf numFmtId="1" fontId="12" fillId="4" borderId="5" xfId="1" applyNumberFormat="1" applyFill="1" applyBorder="1" applyProtection="1">
      <protection locked="0"/>
    </xf>
    <xf numFmtId="0" fontId="12" fillId="4" borderId="5" xfId="1" applyFill="1" applyBorder="1" applyAlignment="1" applyProtection="1">
      <alignment wrapText="1"/>
      <protection locked="0"/>
    </xf>
    <xf numFmtId="1" fontId="12" fillId="4" borderId="5" xfId="1" applyNumberFormat="1" applyFill="1" applyBorder="1" applyProtection="1">
      <protection locked="0"/>
    </xf>
    <xf numFmtId="1" fontId="12" fillId="4" borderId="24" xfId="1" applyNumberFormat="1" applyFill="1" applyBorder="1" applyProtection="1">
      <protection locked="0"/>
    </xf>
    <xf numFmtId="1" fontId="12" fillId="4" borderId="5" xfId="1" applyNumberFormat="1" applyFill="1" applyBorder="1" applyProtection="1">
      <protection locked="0"/>
    </xf>
    <xf numFmtId="1" fontId="12" fillId="4" borderId="1" xfId="1" applyNumberFormat="1" applyFill="1" applyBorder="1" applyProtection="1">
      <protection locked="0"/>
    </xf>
    <xf numFmtId="0" fontId="12" fillId="4" borderId="1" xfId="1" applyFill="1" applyBorder="1" applyAlignment="1" applyProtection="1">
      <alignment wrapText="1"/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1" fontId="12" fillId="4" borderId="5" xfId="1" applyNumberFormat="1" applyFill="1" applyBorder="1" applyProtection="1">
      <protection locked="0"/>
    </xf>
    <xf numFmtId="0" fontId="12" fillId="4" borderId="5" xfId="1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13" fillId="5" borderId="1" xfId="0" applyNumberFormat="1" applyFont="1" applyFill="1" applyBorder="1" applyProtection="1">
      <protection locked="0"/>
    </xf>
    <xf numFmtId="1" fontId="13" fillId="5" borderId="2" xfId="0" applyNumberFormat="1" applyFont="1" applyFill="1" applyBorder="1" applyProtection="1">
      <protection locked="0"/>
    </xf>
    <xf numFmtId="1" fontId="13" fillId="5" borderId="23" xfId="0" applyNumberFormat="1" applyFont="1" applyFill="1" applyBorder="1" applyProtection="1">
      <protection locked="0"/>
    </xf>
    <xf numFmtId="1" fontId="13" fillId="5" borderId="25" xfId="0" applyNumberFormat="1" applyFont="1" applyFill="1" applyBorder="1" applyProtection="1">
      <protection locked="0"/>
    </xf>
    <xf numFmtId="1" fontId="13" fillId="5" borderId="5" xfId="0" applyNumberFormat="1" applyFont="1" applyFill="1" applyBorder="1" applyProtection="1">
      <protection locked="0"/>
    </xf>
    <xf numFmtId="1" fontId="13" fillId="5" borderId="26" xfId="0" applyNumberFormat="1" applyFont="1" applyFill="1" applyBorder="1" applyProtection="1">
      <protection locked="0"/>
    </xf>
    <xf numFmtId="1" fontId="13" fillId="5" borderId="27" xfId="0" applyNumberFormat="1" applyFon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0" xfId="0" applyFill="1" applyProtection="1">
      <protection locked="0"/>
    </xf>
    <xf numFmtId="0" fontId="13" fillId="5" borderId="2" xfId="0" applyFont="1" applyFill="1" applyBorder="1" applyProtection="1">
      <protection locked="0"/>
    </xf>
    <xf numFmtId="0" fontId="13" fillId="5" borderId="1" xfId="0" applyFont="1" applyFill="1" applyBorder="1" applyProtection="1">
      <protection locked="0"/>
    </xf>
    <xf numFmtId="0" fontId="13" fillId="5" borderId="2" xfId="0" applyFont="1" applyFill="1" applyBorder="1"/>
    <xf numFmtId="0" fontId="13" fillId="5" borderId="23" xfId="0" applyFont="1" applyFill="1" applyBorder="1"/>
    <xf numFmtId="2" fontId="13" fillId="5" borderId="2" xfId="0" applyNumberFormat="1" applyFont="1" applyFill="1" applyBorder="1" applyProtection="1">
      <protection locked="0"/>
    </xf>
    <xf numFmtId="2" fontId="13" fillId="5" borderId="23" xfId="0" applyNumberFormat="1" applyFon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2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1" fillId="4" borderId="0" xfId="0" applyFont="1" applyFill="1" applyProtection="1">
      <protection locked="0"/>
    </xf>
    <xf numFmtId="2" fontId="1" fillId="4" borderId="2" xfId="0" applyNumberFormat="1" applyFont="1" applyFill="1" applyBorder="1" applyProtection="1">
      <protection locked="0"/>
    </xf>
    <xf numFmtId="2" fontId="1" fillId="4" borderId="17" xfId="0" applyNumberFormat="1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2" fontId="1" fillId="4" borderId="15" xfId="0" applyNumberFormat="1" applyFon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14" xfId="0" applyFill="1" applyBorder="1" applyAlignment="1" applyProtection="1">
      <alignment horizontal="left"/>
      <protection locked="0"/>
    </xf>
    <xf numFmtId="0" fontId="0" fillId="4" borderId="14" xfId="0" applyFill="1" applyBorder="1" applyAlignment="1" applyProtection="1">
      <protection locked="0"/>
    </xf>
    <xf numFmtId="0" fontId="0" fillId="4" borderId="29" xfId="0" applyFill="1" applyBorder="1" applyAlignment="1" applyProtection="1">
      <protection locked="0"/>
    </xf>
    <xf numFmtId="0" fontId="0" fillId="4" borderId="2" xfId="0" applyFill="1" applyBorder="1"/>
    <xf numFmtId="2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26" t="s">
        <v>95</v>
      </c>
      <c r="D1" s="127"/>
      <c r="E1" s="127"/>
      <c r="F1" s="12" t="s">
        <v>16</v>
      </c>
      <c r="G1" s="2" t="s">
        <v>17</v>
      </c>
      <c r="H1" s="128" t="s">
        <v>49</v>
      </c>
      <c r="I1" s="128"/>
      <c r="J1" s="128"/>
      <c r="K1" s="128"/>
    </row>
    <row r="2" spans="1:12" ht="17.399999999999999" x14ac:dyDescent="0.25">
      <c r="A2" s="35" t="s">
        <v>6</v>
      </c>
      <c r="C2" s="2"/>
      <c r="G2" s="2" t="s">
        <v>18</v>
      </c>
      <c r="H2" s="128" t="s">
        <v>50</v>
      </c>
      <c r="I2" s="128"/>
      <c r="J2" s="128"/>
      <c r="K2" s="12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31</v>
      </c>
      <c r="I3" s="46">
        <v>8</v>
      </c>
      <c r="J3" s="47">
        <v>2024</v>
      </c>
      <c r="K3" s="48"/>
    </row>
    <row r="4" spans="1:12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1.2" thickBot="1" x14ac:dyDescent="0.3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9" t="s">
        <v>44</v>
      </c>
      <c r="F6" s="68">
        <v>200</v>
      </c>
      <c r="G6" s="81">
        <v>8.6</v>
      </c>
      <c r="H6" s="81">
        <v>11.3</v>
      </c>
      <c r="I6" s="82">
        <v>34.299999999999997</v>
      </c>
      <c r="J6" s="83">
        <v>273</v>
      </c>
      <c r="K6" s="51" t="s">
        <v>47</v>
      </c>
      <c r="L6" s="39"/>
    </row>
    <row r="7" spans="1:12" ht="14.4" x14ac:dyDescent="0.3">
      <c r="A7" s="23"/>
      <c r="B7" s="15"/>
      <c r="C7" s="11"/>
      <c r="D7" s="6"/>
      <c r="E7" s="75" t="s">
        <v>46</v>
      </c>
      <c r="F7" s="74">
        <v>15</v>
      </c>
      <c r="G7" s="84">
        <v>4</v>
      </c>
      <c r="H7" s="85">
        <v>4</v>
      </c>
      <c r="I7" s="86">
        <v>0</v>
      </c>
      <c r="J7" s="84">
        <v>54</v>
      </c>
      <c r="K7" s="80" t="s">
        <v>48</v>
      </c>
      <c r="L7" s="41"/>
    </row>
    <row r="8" spans="1:12" ht="14.4" x14ac:dyDescent="0.3">
      <c r="A8" s="23"/>
      <c r="B8" s="15"/>
      <c r="C8" s="11"/>
      <c r="D8" s="7" t="s">
        <v>22</v>
      </c>
      <c r="E8" s="71" t="s">
        <v>39</v>
      </c>
      <c r="F8" s="70">
        <v>200</v>
      </c>
      <c r="G8" s="84">
        <v>0</v>
      </c>
      <c r="H8" s="85">
        <v>0</v>
      </c>
      <c r="I8" s="86">
        <v>6</v>
      </c>
      <c r="J8" s="84">
        <v>27</v>
      </c>
      <c r="K8" s="80" t="s">
        <v>40</v>
      </c>
      <c r="L8" s="41"/>
    </row>
    <row r="9" spans="1:12" ht="14.4" x14ac:dyDescent="0.3">
      <c r="A9" s="23"/>
      <c r="B9" s="15"/>
      <c r="C9" s="11"/>
      <c r="D9" s="7" t="s">
        <v>23</v>
      </c>
      <c r="E9" s="77" t="s">
        <v>41</v>
      </c>
      <c r="F9" s="76">
        <v>45</v>
      </c>
      <c r="G9" s="84">
        <v>3</v>
      </c>
      <c r="H9" s="85">
        <v>0</v>
      </c>
      <c r="I9" s="86">
        <v>22</v>
      </c>
      <c r="J9" s="84">
        <v>106</v>
      </c>
      <c r="K9" s="80" t="s">
        <v>42</v>
      </c>
      <c r="L9" s="41"/>
    </row>
    <row r="10" spans="1:12" ht="14.4" x14ac:dyDescent="0.3">
      <c r="A10" s="23"/>
      <c r="B10" s="15"/>
      <c r="C10" s="11"/>
      <c r="D10" s="7" t="s">
        <v>24</v>
      </c>
      <c r="E10" s="73" t="s">
        <v>45</v>
      </c>
      <c r="F10" s="72">
        <v>140</v>
      </c>
      <c r="G10" s="84">
        <v>1</v>
      </c>
      <c r="H10" s="85">
        <v>0</v>
      </c>
      <c r="I10" s="86">
        <v>11</v>
      </c>
      <c r="J10" s="84">
        <v>49</v>
      </c>
      <c r="K10" s="80" t="s">
        <v>42</v>
      </c>
      <c r="L10" s="41"/>
    </row>
    <row r="11" spans="1:12" ht="14.4" x14ac:dyDescent="0.3">
      <c r="A11" s="23"/>
      <c r="B11" s="15"/>
      <c r="C11" s="11"/>
      <c r="D11" s="6"/>
      <c r="E11" s="79" t="s">
        <v>43</v>
      </c>
      <c r="F11" s="78">
        <v>25</v>
      </c>
      <c r="G11" s="87">
        <v>2</v>
      </c>
      <c r="H11" s="88">
        <v>0</v>
      </c>
      <c r="I11" s="89">
        <v>8</v>
      </c>
      <c r="J11" s="87">
        <v>43</v>
      </c>
      <c r="K11" s="80" t="s">
        <v>42</v>
      </c>
      <c r="L11" s="41"/>
    </row>
    <row r="12" spans="1:12" ht="14.4" x14ac:dyDescent="0.3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625</v>
      </c>
      <c r="G13" s="19">
        <f t="shared" ref="G13:J13" si="0">SUM(G6:G12)</f>
        <v>18.600000000000001</v>
      </c>
      <c r="H13" s="19">
        <f t="shared" si="0"/>
        <v>15.3</v>
      </c>
      <c r="I13" s="19">
        <f t="shared" si="0"/>
        <v>81.3</v>
      </c>
      <c r="J13" s="19">
        <f t="shared" si="0"/>
        <v>552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4.4" x14ac:dyDescent="0.3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4.4" x14ac:dyDescent="0.3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4.4" x14ac:dyDescent="0.3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4.4" x14ac:dyDescent="0.3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4.4" x14ac:dyDescent="0.3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4.4" x14ac:dyDescent="0.3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4.4" x14ac:dyDescent="0.3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 x14ac:dyDescent="0.3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123" t="s">
        <v>4</v>
      </c>
      <c r="D24" s="124"/>
      <c r="E24" s="31"/>
      <c r="F24" s="32">
        <f>F13+F23</f>
        <v>625</v>
      </c>
      <c r="G24" s="32">
        <f t="shared" ref="G24:J24" si="4">G13+G23</f>
        <v>18.600000000000001</v>
      </c>
      <c r="H24" s="32">
        <f t="shared" si="4"/>
        <v>15.3</v>
      </c>
      <c r="I24" s="32">
        <f t="shared" si="4"/>
        <v>81.3</v>
      </c>
      <c r="J24" s="32">
        <f t="shared" si="4"/>
        <v>552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90" t="s">
        <v>51</v>
      </c>
      <c r="F25" s="91">
        <v>100</v>
      </c>
      <c r="G25" s="95">
        <v>2.6</v>
      </c>
      <c r="H25" s="96">
        <v>2.7</v>
      </c>
      <c r="I25" s="96">
        <v>14.3</v>
      </c>
      <c r="J25" s="84">
        <v>92</v>
      </c>
      <c r="K25" s="93" t="s">
        <v>56</v>
      </c>
      <c r="L25" s="39"/>
    </row>
    <row r="26" spans="1:12" ht="14.4" x14ac:dyDescent="0.3">
      <c r="A26" s="14"/>
      <c r="B26" s="15"/>
      <c r="C26" s="11"/>
      <c r="D26" s="6"/>
      <c r="E26" s="90" t="s">
        <v>55</v>
      </c>
      <c r="F26" s="91">
        <v>75</v>
      </c>
      <c r="G26" s="95">
        <v>6.3</v>
      </c>
      <c r="H26" s="96">
        <v>9</v>
      </c>
      <c r="I26" s="96">
        <v>1.6</v>
      </c>
      <c r="J26" s="84">
        <v>113</v>
      </c>
      <c r="K26" s="93" t="s">
        <v>58</v>
      </c>
      <c r="L26" s="41"/>
    </row>
    <row r="27" spans="1:12" ht="14.4" x14ac:dyDescent="0.3">
      <c r="A27" s="14"/>
      <c r="B27" s="15"/>
      <c r="C27" s="11"/>
      <c r="D27" s="7" t="s">
        <v>22</v>
      </c>
      <c r="E27" s="90" t="s">
        <v>52</v>
      </c>
      <c r="F27" s="91">
        <v>200</v>
      </c>
      <c r="G27" s="95">
        <v>4.7</v>
      </c>
      <c r="H27" s="96">
        <v>3.5</v>
      </c>
      <c r="I27" s="96">
        <v>12.5</v>
      </c>
      <c r="J27" s="84">
        <v>100</v>
      </c>
      <c r="K27" s="93" t="s">
        <v>57</v>
      </c>
      <c r="L27" s="41"/>
    </row>
    <row r="28" spans="1:12" ht="14.4" x14ac:dyDescent="0.3">
      <c r="A28" s="14"/>
      <c r="B28" s="15"/>
      <c r="C28" s="11"/>
      <c r="D28" s="7" t="s">
        <v>23</v>
      </c>
      <c r="E28" s="90" t="s">
        <v>41</v>
      </c>
      <c r="F28" s="91">
        <v>45</v>
      </c>
      <c r="G28" s="97">
        <v>3.4</v>
      </c>
      <c r="H28" s="98">
        <v>0.4</v>
      </c>
      <c r="I28" s="98">
        <v>22.1</v>
      </c>
      <c r="J28" s="84">
        <v>106</v>
      </c>
      <c r="K28" s="93" t="s">
        <v>42</v>
      </c>
      <c r="L28" s="41"/>
    </row>
    <row r="29" spans="1:12" ht="14.4" x14ac:dyDescent="0.3">
      <c r="A29" s="14"/>
      <c r="B29" s="15"/>
      <c r="C29" s="11"/>
      <c r="D29" s="7" t="s">
        <v>24</v>
      </c>
      <c r="E29" s="90" t="s">
        <v>53</v>
      </c>
      <c r="F29" s="91">
        <v>120</v>
      </c>
      <c r="G29" s="95">
        <v>0.5</v>
      </c>
      <c r="H29" s="96">
        <v>0.5</v>
      </c>
      <c r="I29" s="96">
        <v>11.8</v>
      </c>
      <c r="J29" s="84">
        <v>53</v>
      </c>
      <c r="K29" s="93" t="s">
        <v>42</v>
      </c>
      <c r="L29" s="41"/>
    </row>
    <row r="30" spans="1:12" ht="15" thickBot="1" x14ac:dyDescent="0.35">
      <c r="A30" s="14"/>
      <c r="B30" s="15"/>
      <c r="C30" s="11"/>
      <c r="D30" s="6"/>
      <c r="E30" s="90" t="s">
        <v>43</v>
      </c>
      <c r="F30" s="91">
        <v>25</v>
      </c>
      <c r="G30" s="97">
        <v>1.7</v>
      </c>
      <c r="H30" s="98">
        <v>0.3</v>
      </c>
      <c r="I30" s="98">
        <v>8.4</v>
      </c>
      <c r="J30" s="84">
        <v>43</v>
      </c>
      <c r="K30" s="93" t="s">
        <v>42</v>
      </c>
      <c r="L30" s="41"/>
    </row>
    <row r="31" spans="1:12" ht="14.4" x14ac:dyDescent="0.3">
      <c r="A31" s="14"/>
      <c r="B31" s="15"/>
      <c r="C31" s="11"/>
      <c r="D31" s="6"/>
      <c r="E31" s="92" t="s">
        <v>54</v>
      </c>
      <c r="F31" s="81">
        <v>30</v>
      </c>
      <c r="G31" s="95">
        <v>0.3</v>
      </c>
      <c r="H31" s="96">
        <v>3.1</v>
      </c>
      <c r="I31" s="96">
        <v>2.1</v>
      </c>
      <c r="J31" s="84">
        <v>37</v>
      </c>
      <c r="K31" s="94" t="s">
        <v>59</v>
      </c>
      <c r="L31" s="41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595</v>
      </c>
      <c r="G32" s="19">
        <f t="shared" ref="G32" si="6">SUM(G25:G31)</f>
        <v>19.5</v>
      </c>
      <c r="H32" s="19">
        <f t="shared" ref="H32" si="7">SUM(H25:H31)</f>
        <v>19.500000000000004</v>
      </c>
      <c r="I32" s="19">
        <f t="shared" ref="I32" si="8">SUM(I25:I31)</f>
        <v>72.8</v>
      </c>
      <c r="J32" s="19">
        <f t="shared" ref="J32:L32" si="9">SUM(J25:J31)</f>
        <v>544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4.4" x14ac:dyDescent="0.3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thickBot="1" x14ac:dyDescent="0.3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4.4" x14ac:dyDescent="0.3">
      <c r="A36" s="14"/>
      <c r="B36" s="15"/>
      <c r="C36" s="11"/>
      <c r="D36" s="7" t="s">
        <v>29</v>
      </c>
      <c r="E36" s="99"/>
      <c r="F36" s="81"/>
      <c r="G36" s="80"/>
      <c r="H36" s="80"/>
      <c r="I36" s="80"/>
      <c r="J36" s="81"/>
      <c r="K36" s="51"/>
      <c r="L36" s="41"/>
    </row>
    <row r="37" spans="1:12" ht="14.4" x14ac:dyDescent="0.3">
      <c r="A37" s="14"/>
      <c r="B37" s="15"/>
      <c r="C37" s="11"/>
      <c r="D37" s="7" t="s">
        <v>30</v>
      </c>
      <c r="E37" s="90"/>
      <c r="F37" s="91"/>
      <c r="G37" s="100"/>
      <c r="H37" s="100"/>
      <c r="I37" s="100"/>
      <c r="J37" s="91"/>
      <c r="K37" s="80"/>
      <c r="L37" s="41"/>
    </row>
    <row r="38" spans="1:12" ht="14.4" x14ac:dyDescent="0.3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4.4" x14ac:dyDescent="0.3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4.4" x14ac:dyDescent="0.3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 x14ac:dyDescent="0.3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123" t="s">
        <v>4</v>
      </c>
      <c r="D43" s="124"/>
      <c r="E43" s="31"/>
      <c r="F43" s="32">
        <f>F32+F42</f>
        <v>595</v>
      </c>
      <c r="G43" s="32">
        <f t="shared" ref="G43" si="14">G32+G42</f>
        <v>19.5</v>
      </c>
      <c r="H43" s="32">
        <f t="shared" ref="H43" si="15">H32+H42</f>
        <v>19.500000000000004</v>
      </c>
      <c r="I43" s="32">
        <f t="shared" ref="I43" si="16">I32+I42</f>
        <v>72.8</v>
      </c>
      <c r="J43" s="32">
        <f t="shared" ref="J43:L43" si="17">J32+J42</f>
        <v>544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99" t="s">
        <v>60</v>
      </c>
      <c r="F44" s="81">
        <v>200</v>
      </c>
      <c r="G44" s="80">
        <v>8.3000000000000007</v>
      </c>
      <c r="H44" s="80">
        <v>10.1</v>
      </c>
      <c r="I44" s="80">
        <v>37.6</v>
      </c>
      <c r="J44" s="81">
        <v>274.89999999999998</v>
      </c>
      <c r="K44" s="51" t="s">
        <v>61</v>
      </c>
      <c r="L44" s="39"/>
    </row>
    <row r="45" spans="1:12" ht="14.4" x14ac:dyDescent="0.3">
      <c r="A45" s="23"/>
      <c r="B45" s="15"/>
      <c r="C45" s="11"/>
      <c r="D45" s="6"/>
      <c r="E45" s="90" t="s">
        <v>43</v>
      </c>
      <c r="F45" s="91">
        <v>25</v>
      </c>
      <c r="G45" s="100">
        <v>1.7</v>
      </c>
      <c r="H45" s="100">
        <v>0.3</v>
      </c>
      <c r="I45" s="100">
        <v>8.4</v>
      </c>
      <c r="J45" s="91">
        <v>42.7</v>
      </c>
      <c r="K45" s="80" t="s">
        <v>42</v>
      </c>
      <c r="L45" s="41"/>
    </row>
    <row r="46" spans="1:12" ht="14.4" x14ac:dyDescent="0.3">
      <c r="A46" s="23"/>
      <c r="B46" s="15"/>
      <c r="C46" s="11"/>
      <c r="D46" s="7" t="s">
        <v>22</v>
      </c>
      <c r="E46" s="90" t="s">
        <v>62</v>
      </c>
      <c r="F46" s="91">
        <v>200</v>
      </c>
      <c r="G46" s="100">
        <v>1.6</v>
      </c>
      <c r="H46" s="100">
        <v>1.1000000000000001</v>
      </c>
      <c r="I46" s="100">
        <v>8.6999999999999993</v>
      </c>
      <c r="J46" s="91">
        <v>50.9</v>
      </c>
      <c r="K46" s="80" t="s">
        <v>63</v>
      </c>
      <c r="L46" s="41"/>
    </row>
    <row r="47" spans="1:12" ht="14.4" x14ac:dyDescent="0.3">
      <c r="A47" s="23"/>
      <c r="B47" s="15"/>
      <c r="C47" s="11"/>
      <c r="D47" s="7" t="s">
        <v>23</v>
      </c>
      <c r="E47" s="90" t="s">
        <v>41</v>
      </c>
      <c r="F47" s="41">
        <v>45</v>
      </c>
      <c r="G47" s="100">
        <v>3.4</v>
      </c>
      <c r="H47" s="100">
        <v>0.4</v>
      </c>
      <c r="I47" s="100">
        <v>22.1</v>
      </c>
      <c r="J47" s="91">
        <v>105.5</v>
      </c>
      <c r="K47" s="80" t="s">
        <v>42</v>
      </c>
      <c r="L47" s="41"/>
    </row>
    <row r="48" spans="1:12" ht="14.4" x14ac:dyDescent="0.3">
      <c r="A48" s="23"/>
      <c r="B48" s="15"/>
      <c r="C48" s="11"/>
      <c r="D48" s="7" t="s">
        <v>24</v>
      </c>
      <c r="E48" s="90" t="s">
        <v>64</v>
      </c>
      <c r="F48" s="41">
        <v>150</v>
      </c>
      <c r="G48" s="80">
        <v>2.2999999999999998</v>
      </c>
      <c r="H48" s="80">
        <v>0.8</v>
      </c>
      <c r="I48" s="80">
        <v>31.5</v>
      </c>
      <c r="J48" s="91">
        <v>141.80000000000001</v>
      </c>
      <c r="K48" s="80" t="s">
        <v>42</v>
      </c>
      <c r="L48" s="41"/>
    </row>
    <row r="49" spans="1:12" ht="14.4" x14ac:dyDescent="0.3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4.4" x14ac:dyDescent="0.3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620</v>
      </c>
      <c r="G51" s="19">
        <f t="shared" ref="G51" si="18">SUM(G44:G50)</f>
        <v>17.3</v>
      </c>
      <c r="H51" s="19">
        <f t="shared" ref="H51" si="19">SUM(H44:H50)</f>
        <v>12.700000000000001</v>
      </c>
      <c r="I51" s="19">
        <f t="shared" ref="I51" si="20">SUM(I44:I50)</f>
        <v>108.30000000000001</v>
      </c>
      <c r="J51" s="19">
        <f t="shared" ref="J51:L51" si="21">SUM(J44:J50)</f>
        <v>615.79999999999995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4.4" x14ac:dyDescent="0.3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4.4" x14ac:dyDescent="0.3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4.4" x14ac:dyDescent="0.3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4.4" x14ac:dyDescent="0.3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4.4" x14ac:dyDescent="0.3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4.4" x14ac:dyDescent="0.3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4.4" x14ac:dyDescent="0.3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4" x14ac:dyDescent="0.3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123" t="s">
        <v>4</v>
      </c>
      <c r="D62" s="124"/>
      <c r="E62" s="31"/>
      <c r="F62" s="32">
        <f>F51+F61</f>
        <v>620</v>
      </c>
      <c r="G62" s="32">
        <f t="shared" ref="G62" si="26">G51+G61</f>
        <v>17.3</v>
      </c>
      <c r="H62" s="32">
        <f t="shared" ref="H62" si="27">H51+H61</f>
        <v>12.700000000000001</v>
      </c>
      <c r="I62" s="32">
        <f t="shared" ref="I62" si="28">I51+I61</f>
        <v>108.30000000000001</v>
      </c>
      <c r="J62" s="32">
        <f t="shared" ref="J62:L62" si="29">J51+J61</f>
        <v>615.79999999999995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99" t="s">
        <v>65</v>
      </c>
      <c r="F63" s="81">
        <v>100</v>
      </c>
      <c r="G63" s="80">
        <v>3.6</v>
      </c>
      <c r="H63" s="80">
        <v>4.7</v>
      </c>
      <c r="I63" s="80">
        <v>17</v>
      </c>
      <c r="J63" s="81">
        <v>124.5</v>
      </c>
      <c r="K63" s="101" t="s">
        <v>66</v>
      </c>
      <c r="L63" s="39"/>
    </row>
    <row r="64" spans="1:12" ht="14.4" x14ac:dyDescent="0.3">
      <c r="A64" s="23"/>
      <c r="B64" s="15"/>
      <c r="C64" s="11"/>
      <c r="D64" s="6"/>
      <c r="E64" s="101" t="s">
        <v>67</v>
      </c>
      <c r="F64" s="91">
        <v>75</v>
      </c>
      <c r="G64" s="80">
        <v>14.8</v>
      </c>
      <c r="H64" s="80">
        <v>5.3</v>
      </c>
      <c r="I64" s="80">
        <v>10.8</v>
      </c>
      <c r="J64" s="91">
        <v>150.6</v>
      </c>
      <c r="K64" s="80" t="s">
        <v>68</v>
      </c>
      <c r="L64" s="41"/>
    </row>
    <row r="65" spans="1:12" ht="14.4" x14ac:dyDescent="0.3">
      <c r="A65" s="23"/>
      <c r="B65" s="15"/>
      <c r="C65" s="11"/>
      <c r="D65" s="7" t="s">
        <v>22</v>
      </c>
      <c r="E65" s="90" t="s">
        <v>39</v>
      </c>
      <c r="F65" s="91">
        <v>200</v>
      </c>
      <c r="G65" s="80">
        <v>0.2</v>
      </c>
      <c r="H65" s="80">
        <v>0</v>
      </c>
      <c r="I65" s="80">
        <v>6.4</v>
      </c>
      <c r="J65" s="91">
        <v>26.8</v>
      </c>
      <c r="K65" s="80" t="s">
        <v>40</v>
      </c>
      <c r="L65" s="41"/>
    </row>
    <row r="66" spans="1:12" ht="14.4" x14ac:dyDescent="0.3">
      <c r="A66" s="23"/>
      <c r="B66" s="15"/>
      <c r="C66" s="11"/>
      <c r="D66" s="7" t="s">
        <v>23</v>
      </c>
      <c r="E66" s="90" t="s">
        <v>41</v>
      </c>
      <c r="F66" s="91">
        <v>45</v>
      </c>
      <c r="G66" s="91">
        <v>3.4</v>
      </c>
      <c r="H66" s="91">
        <v>0.4</v>
      </c>
      <c r="I66" s="91">
        <v>22.1</v>
      </c>
      <c r="J66" s="91">
        <v>105.5</v>
      </c>
      <c r="K66" s="80" t="s">
        <v>42</v>
      </c>
      <c r="L66" s="41"/>
    </row>
    <row r="67" spans="1:12" ht="14.4" x14ac:dyDescent="0.3">
      <c r="A67" s="23"/>
      <c r="B67" s="15"/>
      <c r="C67" s="11"/>
      <c r="D67" s="7" t="s">
        <v>24</v>
      </c>
      <c r="E67" s="90" t="s">
        <v>45</v>
      </c>
      <c r="F67" s="91">
        <v>100</v>
      </c>
      <c r="G67" s="80">
        <v>0.8</v>
      </c>
      <c r="H67" s="80">
        <v>0.2</v>
      </c>
      <c r="I67" s="80">
        <v>7.5</v>
      </c>
      <c r="J67" s="91">
        <v>35</v>
      </c>
      <c r="K67" s="80" t="s">
        <v>42</v>
      </c>
      <c r="L67" s="41"/>
    </row>
    <row r="68" spans="1:12" ht="14.4" x14ac:dyDescent="0.3">
      <c r="A68" s="23"/>
      <c r="B68" s="15"/>
      <c r="C68" s="11"/>
      <c r="D68" s="6"/>
      <c r="E68" s="102" t="s">
        <v>43</v>
      </c>
      <c r="F68" s="103">
        <v>25</v>
      </c>
      <c r="G68" s="91">
        <v>1.7</v>
      </c>
      <c r="H68" s="91">
        <v>0.3</v>
      </c>
      <c r="I68" s="91">
        <v>8.4</v>
      </c>
      <c r="J68" s="103">
        <v>42.7</v>
      </c>
      <c r="K68" s="104" t="s">
        <v>42</v>
      </c>
      <c r="L68" s="41"/>
    </row>
    <row r="69" spans="1:12" ht="14.4" x14ac:dyDescent="0.3">
      <c r="A69" s="23"/>
      <c r="B69" s="15"/>
      <c r="C69" s="11"/>
      <c r="D69" s="6"/>
      <c r="E69" s="102" t="s">
        <v>69</v>
      </c>
      <c r="F69" s="103">
        <v>10</v>
      </c>
      <c r="G69" s="80">
        <v>0.1</v>
      </c>
      <c r="H69" s="80">
        <v>0</v>
      </c>
      <c r="I69" s="80">
        <v>7.2</v>
      </c>
      <c r="J69" s="103">
        <v>10</v>
      </c>
      <c r="K69" s="104" t="s">
        <v>42</v>
      </c>
      <c r="L69" s="41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555</v>
      </c>
      <c r="G70" s="19">
        <f t="shared" ref="G70" si="30">SUM(G63:G69)</f>
        <v>24.6</v>
      </c>
      <c r="H70" s="19">
        <f t="shared" ref="H70" si="31">SUM(H63:H69)</f>
        <v>10.9</v>
      </c>
      <c r="I70" s="19">
        <f t="shared" ref="I70" si="32">SUM(I63:I69)</f>
        <v>79.400000000000006</v>
      </c>
      <c r="J70" s="19">
        <f t="shared" ref="J70:L70" si="33">SUM(J63:J69)</f>
        <v>495.1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4.4" x14ac:dyDescent="0.3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4.4" x14ac:dyDescent="0.3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4.4" x14ac:dyDescent="0.3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4.4" x14ac:dyDescent="0.3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4.4" x14ac:dyDescent="0.3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4.4" x14ac:dyDescent="0.3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4.4" x14ac:dyDescent="0.3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4" x14ac:dyDescent="0.3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123" t="s">
        <v>4</v>
      </c>
      <c r="D81" s="124"/>
      <c r="E81" s="31"/>
      <c r="F81" s="32">
        <f>F70+F80</f>
        <v>555</v>
      </c>
      <c r="G81" s="32">
        <f t="shared" ref="G81" si="38">G70+G80</f>
        <v>24.6</v>
      </c>
      <c r="H81" s="32">
        <f t="shared" ref="H81" si="39">H70+H80</f>
        <v>10.9</v>
      </c>
      <c r="I81" s="32">
        <f t="shared" ref="I81" si="40">I70+I80</f>
        <v>79.400000000000006</v>
      </c>
      <c r="J81" s="32">
        <f t="shared" ref="J81:L81" si="41">J70+J80</f>
        <v>495.1</v>
      </c>
      <c r="K81" s="32"/>
      <c r="L81" s="32">
        <f t="shared" si="41"/>
        <v>0</v>
      </c>
    </row>
    <row r="82" spans="1:12" ht="15" thickBot="1" x14ac:dyDescent="0.35">
      <c r="A82" s="20">
        <v>1</v>
      </c>
      <c r="B82" s="21">
        <v>5</v>
      </c>
      <c r="C82" s="22" t="s">
        <v>20</v>
      </c>
      <c r="D82" s="5" t="s">
        <v>21</v>
      </c>
      <c r="E82" s="90" t="s">
        <v>55</v>
      </c>
      <c r="F82" s="91">
        <v>150</v>
      </c>
      <c r="G82" s="80">
        <v>12.7</v>
      </c>
      <c r="H82" s="80">
        <v>18</v>
      </c>
      <c r="I82" s="80">
        <v>3.2</v>
      </c>
      <c r="J82" s="91">
        <v>225.5</v>
      </c>
      <c r="K82" s="80" t="s">
        <v>58</v>
      </c>
      <c r="L82" s="39"/>
    </row>
    <row r="83" spans="1:12" ht="14.4" x14ac:dyDescent="0.3">
      <c r="A83" s="23"/>
      <c r="B83" s="15"/>
      <c r="C83" s="11"/>
      <c r="D83" s="6"/>
      <c r="E83" s="99" t="s">
        <v>72</v>
      </c>
      <c r="F83" s="81">
        <v>30</v>
      </c>
      <c r="G83" s="108">
        <v>0.9</v>
      </c>
      <c r="H83" s="108">
        <v>0.1</v>
      </c>
      <c r="I83" s="109">
        <v>1.8</v>
      </c>
      <c r="J83" s="81">
        <v>11.1</v>
      </c>
      <c r="K83" s="51" t="s">
        <v>73</v>
      </c>
      <c r="L83" s="41"/>
    </row>
    <row r="84" spans="1:12" ht="14.4" x14ac:dyDescent="0.3">
      <c r="A84" s="23"/>
      <c r="B84" s="15"/>
      <c r="C84" s="11"/>
      <c r="D84" s="7" t="s">
        <v>22</v>
      </c>
      <c r="E84" s="90" t="s">
        <v>70</v>
      </c>
      <c r="F84" s="91">
        <v>200</v>
      </c>
      <c r="G84" s="105">
        <v>0.2</v>
      </c>
      <c r="H84" s="105">
        <v>0.1</v>
      </c>
      <c r="I84" s="105">
        <v>6.6</v>
      </c>
      <c r="J84" s="91">
        <v>27.9</v>
      </c>
      <c r="K84" s="80" t="s">
        <v>71</v>
      </c>
      <c r="L84" s="41"/>
    </row>
    <row r="85" spans="1:12" ht="14.4" x14ac:dyDescent="0.3">
      <c r="A85" s="23"/>
      <c r="B85" s="15"/>
      <c r="C85" s="11"/>
      <c r="D85" s="7" t="s">
        <v>23</v>
      </c>
      <c r="E85" s="90" t="s">
        <v>41</v>
      </c>
      <c r="F85" s="91">
        <v>45</v>
      </c>
      <c r="G85" s="106">
        <v>3.4</v>
      </c>
      <c r="H85" s="106">
        <v>0.4</v>
      </c>
      <c r="I85" s="107">
        <v>22.1</v>
      </c>
      <c r="J85" s="91">
        <v>105.5</v>
      </c>
      <c r="K85" s="80" t="s">
        <v>42</v>
      </c>
      <c r="L85" s="41"/>
    </row>
    <row r="86" spans="1:12" ht="14.4" x14ac:dyDescent="0.3">
      <c r="A86" s="23"/>
      <c r="B86" s="15"/>
      <c r="C86" s="11"/>
      <c r="D86" s="7" t="s">
        <v>24</v>
      </c>
      <c r="E86" s="90" t="s">
        <v>64</v>
      </c>
      <c r="F86" s="91">
        <v>150</v>
      </c>
      <c r="G86" s="106">
        <v>2.2999999999999998</v>
      </c>
      <c r="H86" s="106">
        <v>0</v>
      </c>
      <c r="I86" s="107">
        <v>33.6</v>
      </c>
      <c r="J86" s="91">
        <v>143.4</v>
      </c>
      <c r="K86" s="80" t="s">
        <v>42</v>
      </c>
      <c r="L86" s="41"/>
    </row>
    <row r="87" spans="1:12" ht="14.4" x14ac:dyDescent="0.3">
      <c r="A87" s="23"/>
      <c r="B87" s="15"/>
      <c r="C87" s="11"/>
      <c r="D87" s="6"/>
      <c r="E87" s="90" t="s">
        <v>43</v>
      </c>
      <c r="F87" s="91">
        <v>25</v>
      </c>
      <c r="G87" s="106">
        <v>1.7</v>
      </c>
      <c r="H87" s="106">
        <v>0.3</v>
      </c>
      <c r="I87" s="107">
        <v>8.4</v>
      </c>
      <c r="J87" s="91">
        <v>42.7</v>
      </c>
      <c r="K87" s="80" t="s">
        <v>42</v>
      </c>
      <c r="L87" s="41"/>
    </row>
    <row r="88" spans="1:12" ht="14.4" x14ac:dyDescent="0.3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21.2</v>
      </c>
      <c r="H89" s="19">
        <f t="shared" ref="H89" si="43">SUM(H82:H88)</f>
        <v>18.900000000000002</v>
      </c>
      <c r="I89" s="19">
        <f t="shared" ref="I89" si="44">SUM(I82:I88)</f>
        <v>75.700000000000017</v>
      </c>
      <c r="J89" s="19">
        <f t="shared" ref="J89:L89" si="45">SUM(J82:J88)</f>
        <v>556.1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4.4" x14ac:dyDescent="0.3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4.4" x14ac:dyDescent="0.3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4.4" x14ac:dyDescent="0.3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4.4" x14ac:dyDescent="0.3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4.4" x14ac:dyDescent="0.3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4.4" x14ac:dyDescent="0.3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4.4" x14ac:dyDescent="0.3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 x14ac:dyDescent="0.3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123" t="s">
        <v>4</v>
      </c>
      <c r="D100" s="124"/>
      <c r="E100" s="31"/>
      <c r="F100" s="32">
        <f>F89+F99</f>
        <v>600</v>
      </c>
      <c r="G100" s="32">
        <f t="shared" ref="G100" si="50">G89+G99</f>
        <v>21.2</v>
      </c>
      <c r="H100" s="32">
        <f t="shared" ref="H100" si="51">H89+H99</f>
        <v>18.900000000000002</v>
      </c>
      <c r="I100" s="32">
        <f t="shared" ref="I100" si="52">I89+I99</f>
        <v>75.700000000000017</v>
      </c>
      <c r="J100" s="32">
        <f t="shared" ref="J100:L100" si="53">J89+J99</f>
        <v>556.1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99" t="s">
        <v>60</v>
      </c>
      <c r="F101" s="81">
        <v>200</v>
      </c>
      <c r="G101" s="81">
        <v>8.3000000000000007</v>
      </c>
      <c r="H101" s="81">
        <v>10.1</v>
      </c>
      <c r="I101" s="82">
        <v>37.6</v>
      </c>
      <c r="J101" s="81">
        <v>274.89999999999998</v>
      </c>
      <c r="K101" s="51" t="s">
        <v>61</v>
      </c>
      <c r="L101" s="39"/>
    </row>
    <row r="102" spans="1:12" ht="14.4" x14ac:dyDescent="0.3">
      <c r="A102" s="23"/>
      <c r="B102" s="15"/>
      <c r="C102" s="11"/>
      <c r="D102" s="6"/>
      <c r="E102" s="102" t="s">
        <v>43</v>
      </c>
      <c r="F102" s="103">
        <v>25</v>
      </c>
      <c r="G102" s="103">
        <v>1.7</v>
      </c>
      <c r="H102" s="103">
        <v>0.3</v>
      </c>
      <c r="I102" s="111">
        <v>8.4</v>
      </c>
      <c r="J102" s="103">
        <v>42.7</v>
      </c>
      <c r="K102" s="104" t="s">
        <v>42</v>
      </c>
      <c r="L102" s="41"/>
    </row>
    <row r="103" spans="1:12" ht="14.4" x14ac:dyDescent="0.3">
      <c r="A103" s="23"/>
      <c r="B103" s="15"/>
      <c r="C103" s="11"/>
      <c r="D103" s="7" t="s">
        <v>22</v>
      </c>
      <c r="E103" s="90" t="s">
        <v>74</v>
      </c>
      <c r="F103" s="91">
        <v>200</v>
      </c>
      <c r="G103" s="91">
        <v>4.7</v>
      </c>
      <c r="H103" s="91">
        <v>3.5</v>
      </c>
      <c r="I103" s="110">
        <v>12.5</v>
      </c>
      <c r="J103" s="91">
        <v>100</v>
      </c>
      <c r="K103" s="80" t="s">
        <v>57</v>
      </c>
      <c r="L103" s="41"/>
    </row>
    <row r="104" spans="1:12" ht="14.4" x14ac:dyDescent="0.3">
      <c r="A104" s="23"/>
      <c r="B104" s="15"/>
      <c r="C104" s="11"/>
      <c r="D104" s="7" t="s">
        <v>23</v>
      </c>
      <c r="E104" s="90" t="s">
        <v>41</v>
      </c>
      <c r="F104" s="41">
        <v>45</v>
      </c>
      <c r="G104" s="91">
        <v>3.4</v>
      </c>
      <c r="H104" s="91">
        <v>0.4</v>
      </c>
      <c r="I104" s="110">
        <v>22.1</v>
      </c>
      <c r="J104" s="91">
        <v>105.5</v>
      </c>
      <c r="K104" s="80" t="s">
        <v>42</v>
      </c>
      <c r="L104" s="41"/>
    </row>
    <row r="105" spans="1:12" ht="14.4" x14ac:dyDescent="0.3">
      <c r="A105" s="23"/>
      <c r="B105" s="15"/>
      <c r="C105" s="11"/>
      <c r="D105" s="7" t="s">
        <v>24</v>
      </c>
      <c r="E105" s="90" t="s">
        <v>45</v>
      </c>
      <c r="F105" s="91">
        <v>140</v>
      </c>
      <c r="G105" s="91">
        <v>1.1000000000000001</v>
      </c>
      <c r="H105" s="91">
        <v>0.3</v>
      </c>
      <c r="I105" s="110">
        <v>10.5</v>
      </c>
      <c r="J105" s="91">
        <v>49</v>
      </c>
      <c r="K105" s="80" t="s">
        <v>42</v>
      </c>
      <c r="L105" s="41"/>
    </row>
    <row r="106" spans="1:12" ht="14.4" x14ac:dyDescent="0.3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4.4" x14ac:dyDescent="0.3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19.2</v>
      </c>
      <c r="H108" s="19">
        <f t="shared" si="54"/>
        <v>14.600000000000001</v>
      </c>
      <c r="I108" s="19">
        <f t="shared" si="54"/>
        <v>91.1</v>
      </c>
      <c r="J108" s="19">
        <f t="shared" si="54"/>
        <v>572.09999999999991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4.4" x14ac:dyDescent="0.3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4.4" x14ac:dyDescent="0.3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4.4" x14ac:dyDescent="0.3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4.4" x14ac:dyDescent="0.3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4.4" x14ac:dyDescent="0.3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4.4" x14ac:dyDescent="0.3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4.4" x14ac:dyDescent="0.3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4" x14ac:dyDescent="0.3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123" t="s">
        <v>4</v>
      </c>
      <c r="D119" s="124"/>
      <c r="E119" s="31"/>
      <c r="F119" s="32">
        <f>F108+F118</f>
        <v>610</v>
      </c>
      <c r="G119" s="32">
        <f t="shared" ref="G119" si="58">G108+G118</f>
        <v>19.2</v>
      </c>
      <c r="H119" s="32">
        <f t="shared" ref="H119" si="59">H108+H118</f>
        <v>14.600000000000001</v>
      </c>
      <c r="I119" s="32">
        <f t="shared" ref="I119" si="60">I108+I118</f>
        <v>91.1</v>
      </c>
      <c r="J119" s="32">
        <f t="shared" ref="J119:L119" si="61">J108+J118</f>
        <v>572.09999999999991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99" t="s">
        <v>75</v>
      </c>
      <c r="F120" s="81">
        <v>100</v>
      </c>
      <c r="G120" s="81">
        <v>4.3</v>
      </c>
      <c r="H120" s="81">
        <v>5.6</v>
      </c>
      <c r="I120" s="82">
        <v>17.100000000000001</v>
      </c>
      <c r="J120" s="81">
        <v>136.4</v>
      </c>
      <c r="K120" s="51" t="s">
        <v>47</v>
      </c>
      <c r="L120" s="39"/>
    </row>
    <row r="121" spans="1:12" ht="14.4" x14ac:dyDescent="0.3">
      <c r="A121" s="14"/>
      <c r="B121" s="15"/>
      <c r="C121" s="11"/>
      <c r="D121" s="6"/>
      <c r="E121" s="112" t="s">
        <v>79</v>
      </c>
      <c r="F121" s="113">
        <v>75</v>
      </c>
      <c r="G121" s="113">
        <v>9.5</v>
      </c>
      <c r="H121" s="113">
        <v>12.6</v>
      </c>
      <c r="I121" s="114">
        <v>1.5</v>
      </c>
      <c r="J121" s="113">
        <v>157.9</v>
      </c>
      <c r="K121" s="115" t="s">
        <v>80</v>
      </c>
      <c r="L121" s="41"/>
    </row>
    <row r="122" spans="1:12" ht="14.4" x14ac:dyDescent="0.3">
      <c r="A122" s="14"/>
      <c r="B122" s="15"/>
      <c r="C122" s="11"/>
      <c r="D122" s="7" t="s">
        <v>22</v>
      </c>
      <c r="E122" s="90" t="s">
        <v>76</v>
      </c>
      <c r="F122" s="91">
        <v>200</v>
      </c>
      <c r="G122" s="91">
        <v>4.7</v>
      </c>
      <c r="H122" s="91">
        <v>3.5</v>
      </c>
      <c r="I122" s="110">
        <v>12.5</v>
      </c>
      <c r="J122" s="91">
        <v>27</v>
      </c>
      <c r="K122" s="80" t="s">
        <v>71</v>
      </c>
      <c r="L122" s="41"/>
    </row>
    <row r="123" spans="1:12" ht="14.4" x14ac:dyDescent="0.3">
      <c r="A123" s="14"/>
      <c r="B123" s="15"/>
      <c r="C123" s="11"/>
      <c r="D123" s="7" t="s">
        <v>23</v>
      </c>
      <c r="E123" s="90" t="s">
        <v>41</v>
      </c>
      <c r="F123" s="91">
        <v>45</v>
      </c>
      <c r="G123" s="91">
        <v>3.4</v>
      </c>
      <c r="H123" s="91">
        <v>0.4</v>
      </c>
      <c r="I123" s="110">
        <v>22.1</v>
      </c>
      <c r="J123" s="91">
        <v>105.5</v>
      </c>
      <c r="K123" s="80" t="s">
        <v>42</v>
      </c>
      <c r="L123" s="41"/>
    </row>
    <row r="124" spans="1:12" ht="14.4" x14ac:dyDescent="0.3">
      <c r="A124" s="14"/>
      <c r="B124" s="15"/>
      <c r="C124" s="11"/>
      <c r="D124" s="7" t="s">
        <v>24</v>
      </c>
      <c r="E124" s="90" t="s">
        <v>77</v>
      </c>
      <c r="F124" s="91">
        <v>140</v>
      </c>
      <c r="G124" s="91">
        <v>0.6</v>
      </c>
      <c r="H124" s="91">
        <v>0.6</v>
      </c>
      <c r="I124" s="110">
        <v>13.7</v>
      </c>
      <c r="J124" s="91">
        <v>62.2</v>
      </c>
      <c r="K124" s="80" t="s">
        <v>78</v>
      </c>
      <c r="L124" s="41"/>
    </row>
    <row r="125" spans="1:12" ht="14.4" x14ac:dyDescent="0.3">
      <c r="A125" s="14"/>
      <c r="B125" s="15"/>
      <c r="C125" s="11"/>
      <c r="D125" s="6"/>
      <c r="E125" s="102" t="s">
        <v>43</v>
      </c>
      <c r="F125" s="103">
        <v>25</v>
      </c>
      <c r="G125" s="103">
        <v>1.7</v>
      </c>
      <c r="H125" s="103">
        <v>0.3</v>
      </c>
      <c r="I125" s="111">
        <v>8.4</v>
      </c>
      <c r="J125" s="103">
        <v>42.7</v>
      </c>
      <c r="K125" s="104" t="s">
        <v>42</v>
      </c>
      <c r="L125" s="41"/>
    </row>
    <row r="126" spans="1:12" ht="14.4" x14ac:dyDescent="0.3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585</v>
      </c>
      <c r="G127" s="19">
        <f t="shared" ref="G127:J127" si="62">SUM(G120:G126)</f>
        <v>24.2</v>
      </c>
      <c r="H127" s="19">
        <f t="shared" si="62"/>
        <v>23</v>
      </c>
      <c r="I127" s="19">
        <f t="shared" si="62"/>
        <v>75.300000000000011</v>
      </c>
      <c r="J127" s="19">
        <f t="shared" si="62"/>
        <v>531.70000000000005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4" x14ac:dyDescent="0.3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4.4" x14ac:dyDescent="0.3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4.4" x14ac:dyDescent="0.3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4.4" x14ac:dyDescent="0.3">
      <c r="A132" s="14"/>
      <c r="B132" s="15"/>
      <c r="C132" s="11"/>
      <c r="D132" s="7" t="s">
        <v>30</v>
      </c>
      <c r="E132" s="50" t="s">
        <v>39</v>
      </c>
      <c r="F132" s="49">
        <v>200</v>
      </c>
      <c r="G132" s="52">
        <v>0.2</v>
      </c>
      <c r="H132" s="52">
        <v>0</v>
      </c>
      <c r="I132" s="53">
        <v>6.4</v>
      </c>
      <c r="J132" s="54">
        <v>26.8</v>
      </c>
      <c r="K132" s="55" t="s">
        <v>40</v>
      </c>
      <c r="L132" s="41"/>
    </row>
    <row r="133" spans="1:12" ht="14.4" x14ac:dyDescent="0.3">
      <c r="A133" s="14"/>
      <c r="B133" s="15"/>
      <c r="C133" s="11"/>
      <c r="D133" s="7" t="s">
        <v>31</v>
      </c>
      <c r="E133" s="57" t="s">
        <v>41</v>
      </c>
      <c r="F133" s="56">
        <v>45</v>
      </c>
      <c r="G133" s="58">
        <v>3.4</v>
      </c>
      <c r="H133" s="58">
        <v>0.4</v>
      </c>
      <c r="I133" s="59">
        <v>22.1</v>
      </c>
      <c r="J133" s="60">
        <v>105.5</v>
      </c>
      <c r="K133" s="61" t="s">
        <v>42</v>
      </c>
      <c r="L133" s="41"/>
    </row>
    <row r="134" spans="1:12" ht="14.4" x14ac:dyDescent="0.3">
      <c r="A134" s="14"/>
      <c r="B134" s="15"/>
      <c r="C134" s="11"/>
      <c r="D134" s="7" t="s">
        <v>32</v>
      </c>
      <c r="E134" s="64" t="s">
        <v>43</v>
      </c>
      <c r="F134" s="63">
        <v>25</v>
      </c>
      <c r="G134" s="65">
        <v>1.7</v>
      </c>
      <c r="H134" s="65">
        <v>0.3</v>
      </c>
      <c r="I134" s="66">
        <v>8.4</v>
      </c>
      <c r="J134" s="67">
        <v>42.7</v>
      </c>
      <c r="K134" s="62" t="s">
        <v>42</v>
      </c>
      <c r="L134" s="41"/>
    </row>
    <row r="135" spans="1:12" ht="14.4" x14ac:dyDescent="0.3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4" x14ac:dyDescent="0.3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270</v>
      </c>
      <c r="G137" s="19">
        <f t="shared" ref="G137:J137" si="64">SUM(G128:G136)</f>
        <v>5.3</v>
      </c>
      <c r="H137" s="19">
        <f t="shared" si="64"/>
        <v>0.7</v>
      </c>
      <c r="I137" s="19">
        <f t="shared" si="64"/>
        <v>36.9</v>
      </c>
      <c r="J137" s="19">
        <f t="shared" si="64"/>
        <v>175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123" t="s">
        <v>4</v>
      </c>
      <c r="D138" s="124"/>
      <c r="E138" s="31"/>
      <c r="F138" s="32">
        <f>F127+F137</f>
        <v>855</v>
      </c>
      <c r="G138" s="32">
        <f t="shared" ref="G138" si="66">G127+G137</f>
        <v>29.5</v>
      </c>
      <c r="H138" s="32">
        <f t="shared" ref="H138" si="67">H127+H137</f>
        <v>23.7</v>
      </c>
      <c r="I138" s="32">
        <f t="shared" ref="I138" si="68">I127+I137</f>
        <v>112.20000000000002</v>
      </c>
      <c r="J138" s="32">
        <f t="shared" ref="J138:L138" si="69">J127+J137</f>
        <v>706.7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99" t="s">
        <v>81</v>
      </c>
      <c r="F139" s="81">
        <v>200</v>
      </c>
      <c r="G139" s="81">
        <v>5.9</v>
      </c>
      <c r="H139" s="81">
        <v>5.8</v>
      </c>
      <c r="I139" s="82">
        <v>33</v>
      </c>
      <c r="J139" s="81">
        <v>207.8</v>
      </c>
      <c r="K139" s="51" t="s">
        <v>82</v>
      </c>
      <c r="L139" s="39"/>
    </row>
    <row r="140" spans="1:12" ht="14.4" x14ac:dyDescent="0.3">
      <c r="A140" s="23"/>
      <c r="B140" s="15"/>
      <c r="C140" s="11"/>
      <c r="D140" s="6"/>
      <c r="E140" s="102" t="s">
        <v>43</v>
      </c>
      <c r="F140" s="103">
        <v>25</v>
      </c>
      <c r="G140" s="103">
        <v>1.7</v>
      </c>
      <c r="H140" s="103">
        <v>0.3</v>
      </c>
      <c r="I140" s="111">
        <v>8.4</v>
      </c>
      <c r="J140" s="103">
        <v>42.7</v>
      </c>
      <c r="K140" s="104" t="s">
        <v>42</v>
      </c>
      <c r="L140" s="41"/>
    </row>
    <row r="141" spans="1:12" ht="14.4" x14ac:dyDescent="0.3">
      <c r="A141" s="23"/>
      <c r="B141" s="15"/>
      <c r="C141" s="11"/>
      <c r="D141" s="7" t="s">
        <v>22</v>
      </c>
      <c r="E141" s="90" t="s">
        <v>83</v>
      </c>
      <c r="F141" s="91">
        <v>200</v>
      </c>
      <c r="G141" s="91">
        <v>3.9</v>
      </c>
      <c r="H141" s="91">
        <v>2.9</v>
      </c>
      <c r="I141" s="110">
        <v>11.2</v>
      </c>
      <c r="J141" s="91">
        <v>86</v>
      </c>
      <c r="K141" s="80" t="s">
        <v>84</v>
      </c>
      <c r="L141" s="41"/>
    </row>
    <row r="142" spans="1:12" ht="15.75" customHeight="1" x14ac:dyDescent="0.3">
      <c r="A142" s="23"/>
      <c r="B142" s="15"/>
      <c r="C142" s="11"/>
      <c r="D142" s="7" t="s">
        <v>23</v>
      </c>
      <c r="E142" s="90" t="s">
        <v>41</v>
      </c>
      <c r="F142" s="91">
        <v>45</v>
      </c>
      <c r="G142" s="91">
        <v>3.4</v>
      </c>
      <c r="H142" s="91">
        <v>0.4</v>
      </c>
      <c r="I142" s="110">
        <v>22.1</v>
      </c>
      <c r="J142" s="91">
        <v>105.5</v>
      </c>
      <c r="K142" s="80" t="s">
        <v>42</v>
      </c>
      <c r="L142" s="41"/>
    </row>
    <row r="143" spans="1:12" ht="14.4" x14ac:dyDescent="0.3">
      <c r="A143" s="23"/>
      <c r="B143" s="15"/>
      <c r="C143" s="11"/>
      <c r="D143" s="7" t="s">
        <v>24</v>
      </c>
      <c r="E143" s="90" t="s">
        <v>85</v>
      </c>
      <c r="F143" s="91">
        <v>150</v>
      </c>
      <c r="G143" s="91">
        <v>44987</v>
      </c>
      <c r="H143" s="91">
        <v>0.3</v>
      </c>
      <c r="I143" s="110">
        <v>31.5</v>
      </c>
      <c r="J143" s="91">
        <v>141.80000000000001</v>
      </c>
      <c r="K143" s="80" t="s">
        <v>42</v>
      </c>
      <c r="L143" s="41"/>
    </row>
    <row r="144" spans="1:12" ht="14.4" x14ac:dyDescent="0.3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4.4" x14ac:dyDescent="0.3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0">SUM(G139:G145)</f>
        <v>45001.9</v>
      </c>
      <c r="H146" s="19">
        <f t="shared" si="70"/>
        <v>9.7000000000000011</v>
      </c>
      <c r="I146" s="19">
        <f t="shared" si="70"/>
        <v>106.19999999999999</v>
      </c>
      <c r="J146" s="19">
        <f t="shared" si="70"/>
        <v>583.79999999999995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4.4" x14ac:dyDescent="0.3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4.4" x14ac:dyDescent="0.3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4.4" x14ac:dyDescent="0.3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4.4" x14ac:dyDescent="0.3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4.4" x14ac:dyDescent="0.3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4.4" x14ac:dyDescent="0.3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4.4" x14ac:dyDescent="0.3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 x14ac:dyDescent="0.3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123" t="s">
        <v>4</v>
      </c>
      <c r="D157" s="124"/>
      <c r="E157" s="31"/>
      <c r="F157" s="32">
        <f>F146+F156</f>
        <v>620</v>
      </c>
      <c r="G157" s="32">
        <f t="shared" ref="G157" si="74">G146+G156</f>
        <v>45001.9</v>
      </c>
      <c r="H157" s="32">
        <f t="shared" ref="H157" si="75">H146+H156</f>
        <v>9.7000000000000011</v>
      </c>
      <c r="I157" s="32">
        <f t="shared" ref="I157" si="76">I146+I156</f>
        <v>106.19999999999999</v>
      </c>
      <c r="J157" s="32">
        <f t="shared" ref="J157:L157" si="77">J146+J156</f>
        <v>583.79999999999995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99" t="s">
        <v>86</v>
      </c>
      <c r="F158" s="81">
        <v>100</v>
      </c>
      <c r="G158" s="81">
        <v>7</v>
      </c>
      <c r="H158" s="81">
        <v>5.0999999999999996</v>
      </c>
      <c r="I158" s="82">
        <v>18.8</v>
      </c>
      <c r="J158" s="81">
        <v>137.5</v>
      </c>
      <c r="K158" s="51" t="s">
        <v>87</v>
      </c>
      <c r="L158" s="39"/>
    </row>
    <row r="159" spans="1:12" ht="14.4" x14ac:dyDescent="0.3">
      <c r="A159" s="23"/>
      <c r="B159" s="15"/>
      <c r="C159" s="11"/>
      <c r="D159" s="6"/>
      <c r="E159" s="90" t="s">
        <v>89</v>
      </c>
      <c r="F159" s="91">
        <v>75</v>
      </c>
      <c r="G159" s="91">
        <v>14.8</v>
      </c>
      <c r="H159" s="91">
        <v>5.3</v>
      </c>
      <c r="I159" s="110">
        <v>10.8</v>
      </c>
      <c r="J159" s="91">
        <v>150.6</v>
      </c>
      <c r="K159" s="80" t="s">
        <v>90</v>
      </c>
      <c r="L159" s="41"/>
    </row>
    <row r="160" spans="1:12" ht="14.4" x14ac:dyDescent="0.3">
      <c r="A160" s="23"/>
      <c r="B160" s="15"/>
      <c r="C160" s="11"/>
      <c r="D160" s="7" t="s">
        <v>22</v>
      </c>
      <c r="E160" s="90" t="s">
        <v>88</v>
      </c>
      <c r="F160" s="91">
        <v>200</v>
      </c>
      <c r="G160" s="91">
        <v>0.2</v>
      </c>
      <c r="H160" s="91">
        <v>0</v>
      </c>
      <c r="I160" s="110">
        <v>6.4</v>
      </c>
      <c r="J160" s="91">
        <v>26.8</v>
      </c>
      <c r="K160" s="80" t="s">
        <v>40</v>
      </c>
      <c r="L160" s="41"/>
    </row>
    <row r="161" spans="1:12" ht="14.4" x14ac:dyDescent="0.3">
      <c r="A161" s="23"/>
      <c r="B161" s="15"/>
      <c r="C161" s="11"/>
      <c r="D161" s="7" t="s">
        <v>23</v>
      </c>
      <c r="E161" s="90" t="s">
        <v>41</v>
      </c>
      <c r="F161" s="91">
        <v>45</v>
      </c>
      <c r="G161" s="91">
        <v>3.4</v>
      </c>
      <c r="H161" s="91">
        <v>0.4</v>
      </c>
      <c r="I161" s="110">
        <v>22.1</v>
      </c>
      <c r="J161" s="91">
        <v>105.5</v>
      </c>
      <c r="K161" s="80" t="s">
        <v>42</v>
      </c>
      <c r="L161" s="41"/>
    </row>
    <row r="162" spans="1:12" ht="14.4" x14ac:dyDescent="0.3">
      <c r="A162" s="23"/>
      <c r="B162" s="15"/>
      <c r="C162" s="11"/>
      <c r="D162" s="7" t="s">
        <v>24</v>
      </c>
      <c r="E162" s="90" t="s">
        <v>45</v>
      </c>
      <c r="F162" s="91">
        <v>100</v>
      </c>
      <c r="G162" s="91">
        <v>0.8</v>
      </c>
      <c r="H162" s="91">
        <v>0.3</v>
      </c>
      <c r="I162" s="110">
        <v>7.5</v>
      </c>
      <c r="J162" s="91">
        <v>35</v>
      </c>
      <c r="K162" s="80" t="s">
        <v>42</v>
      </c>
      <c r="L162" s="41"/>
    </row>
    <row r="163" spans="1:12" ht="14.4" x14ac:dyDescent="0.3">
      <c r="A163" s="23"/>
      <c r="B163" s="15"/>
      <c r="C163" s="11"/>
      <c r="D163" s="6"/>
      <c r="E163" s="90" t="s">
        <v>91</v>
      </c>
      <c r="F163" s="91">
        <v>10</v>
      </c>
      <c r="G163" s="91">
        <v>0.1</v>
      </c>
      <c r="H163" s="91">
        <v>0</v>
      </c>
      <c r="I163" s="110">
        <v>7.2</v>
      </c>
      <c r="J163" s="91">
        <v>29</v>
      </c>
      <c r="K163" s="80" t="s">
        <v>42</v>
      </c>
      <c r="L163" s="41"/>
    </row>
    <row r="164" spans="1:12" ht="15" thickBot="1" x14ac:dyDescent="0.35">
      <c r="A164" s="23"/>
      <c r="B164" s="15"/>
      <c r="C164" s="11"/>
      <c r="D164" s="6"/>
      <c r="E164" s="102" t="s">
        <v>43</v>
      </c>
      <c r="F164" s="103">
        <v>25</v>
      </c>
      <c r="G164" s="103">
        <v>1.7</v>
      </c>
      <c r="H164" s="103">
        <v>0.3</v>
      </c>
      <c r="I164" s="111">
        <v>8.4</v>
      </c>
      <c r="J164" s="103">
        <v>42.7</v>
      </c>
      <c r="K164" s="104" t="s">
        <v>42</v>
      </c>
      <c r="L164" s="41"/>
    </row>
    <row r="165" spans="1:12" ht="14.4" x14ac:dyDescent="0.3">
      <c r="A165" s="23"/>
      <c r="B165" s="15"/>
      <c r="C165" s="11"/>
      <c r="D165" s="6"/>
      <c r="E165" s="116" t="s">
        <v>92</v>
      </c>
      <c r="F165" s="117">
        <v>10</v>
      </c>
      <c r="G165" s="117">
        <v>0</v>
      </c>
      <c r="H165" s="91">
        <v>7.3</v>
      </c>
      <c r="I165" s="118">
        <v>0</v>
      </c>
      <c r="J165" s="117">
        <v>66.099999999999994</v>
      </c>
      <c r="K165" s="116" t="s">
        <v>93</v>
      </c>
      <c r="L165" s="41"/>
    </row>
    <row r="166" spans="1:12" ht="14.4" x14ac:dyDescent="0.3">
      <c r="A166" s="24"/>
      <c r="B166" s="17"/>
      <c r="C166" s="8"/>
      <c r="D166" s="18" t="s">
        <v>33</v>
      </c>
      <c r="E166" s="9"/>
      <c r="F166" s="19">
        <f>SUM(F158:F165)</f>
        <v>565</v>
      </c>
      <c r="G166" s="19">
        <f t="shared" ref="G166:J166" si="78">SUM(G158:G165)</f>
        <v>28</v>
      </c>
      <c r="H166" s="19">
        <f t="shared" si="78"/>
        <v>18.7</v>
      </c>
      <c r="I166" s="19">
        <f t="shared" si="78"/>
        <v>81.2</v>
      </c>
      <c r="J166" s="19">
        <f t="shared" si="78"/>
        <v>593.20000000000005</v>
      </c>
      <c r="K166" s="25"/>
      <c r="L166" s="19">
        <f t="shared" ref="L166" si="79">SUM(L158:L165)</f>
        <v>0</v>
      </c>
    </row>
    <row r="167" spans="1:12" ht="14.4" x14ac:dyDescent="0.3">
      <c r="A167" s="26">
        <f>A158</f>
        <v>2</v>
      </c>
      <c r="B167" s="13">
        <f>B158</f>
        <v>4</v>
      </c>
      <c r="C167" s="10" t="s">
        <v>25</v>
      </c>
      <c r="D167" s="7" t="s">
        <v>26</v>
      </c>
      <c r="E167" s="40"/>
      <c r="F167" s="41"/>
      <c r="G167" s="41"/>
      <c r="H167" s="41"/>
      <c r="I167" s="41"/>
      <c r="J167" s="41"/>
      <c r="K167" s="42"/>
      <c r="L167" s="41"/>
    </row>
    <row r="168" spans="1:12" ht="14.4" x14ac:dyDescent="0.3">
      <c r="A168" s="23"/>
      <c r="B168" s="15"/>
      <c r="C168" s="11"/>
      <c r="D168" s="7" t="s">
        <v>27</v>
      </c>
      <c r="E168" s="40"/>
      <c r="F168" s="41"/>
      <c r="G168" s="41"/>
      <c r="H168" s="41"/>
      <c r="I168" s="41"/>
      <c r="J168" s="41"/>
      <c r="K168" s="42"/>
      <c r="L168" s="41"/>
    </row>
    <row r="169" spans="1:12" ht="14.4" x14ac:dyDescent="0.3">
      <c r="A169" s="23"/>
      <c r="B169" s="15"/>
      <c r="C169" s="11"/>
      <c r="D169" s="7" t="s">
        <v>28</v>
      </c>
      <c r="E169" s="40"/>
      <c r="F169" s="41"/>
      <c r="G169" s="41"/>
      <c r="H169" s="41"/>
      <c r="I169" s="41"/>
      <c r="J169" s="41"/>
      <c r="K169" s="42"/>
      <c r="L169" s="41"/>
    </row>
    <row r="170" spans="1:12" ht="14.4" x14ac:dyDescent="0.3">
      <c r="A170" s="23"/>
      <c r="B170" s="15"/>
      <c r="C170" s="11"/>
      <c r="D170" s="7" t="s">
        <v>29</v>
      </c>
      <c r="E170" s="40"/>
      <c r="F170" s="41"/>
      <c r="G170" s="41"/>
      <c r="H170" s="41"/>
      <c r="I170" s="41"/>
      <c r="J170" s="41"/>
      <c r="K170" s="42"/>
      <c r="L170" s="41"/>
    </row>
    <row r="171" spans="1:12" ht="14.4" x14ac:dyDescent="0.3">
      <c r="A171" s="23"/>
      <c r="B171" s="15"/>
      <c r="C171" s="11"/>
      <c r="D171" s="7" t="s">
        <v>30</v>
      </c>
      <c r="E171" s="40"/>
      <c r="F171" s="41"/>
      <c r="G171" s="41"/>
      <c r="H171" s="41"/>
      <c r="I171" s="41"/>
      <c r="J171" s="41"/>
      <c r="K171" s="42"/>
      <c r="L171" s="41"/>
    </row>
    <row r="172" spans="1:12" ht="14.4" x14ac:dyDescent="0.3">
      <c r="A172" s="23"/>
      <c r="B172" s="15"/>
      <c r="C172" s="11"/>
      <c r="D172" s="7" t="s">
        <v>31</v>
      </c>
      <c r="E172" s="40"/>
      <c r="F172" s="41"/>
      <c r="G172" s="41"/>
      <c r="H172" s="41"/>
      <c r="I172" s="41"/>
      <c r="J172" s="41"/>
      <c r="K172" s="42"/>
      <c r="L172" s="41"/>
    </row>
    <row r="173" spans="1:12" ht="14.4" x14ac:dyDescent="0.3">
      <c r="A173" s="23"/>
      <c r="B173" s="15"/>
      <c r="C173" s="11"/>
      <c r="D173" s="7" t="s">
        <v>32</v>
      </c>
      <c r="E173" s="40"/>
      <c r="F173" s="41"/>
      <c r="G173" s="41"/>
      <c r="H173" s="41"/>
      <c r="I173" s="41"/>
      <c r="J173" s="41"/>
      <c r="K173" s="42"/>
      <c r="L173" s="41"/>
    </row>
    <row r="174" spans="1:12" ht="14.4" x14ac:dyDescent="0.3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 x14ac:dyDescent="0.3">
      <c r="A175" s="23"/>
      <c r="B175" s="15"/>
      <c r="C175" s="11"/>
      <c r="D175" s="6"/>
      <c r="E175" s="40"/>
      <c r="F175" s="41"/>
      <c r="G175" s="41"/>
      <c r="H175" s="41"/>
      <c r="I175" s="41"/>
      <c r="J175" s="41"/>
      <c r="K175" s="42"/>
      <c r="L175" s="41"/>
    </row>
    <row r="176" spans="1:12" ht="14.4" x14ac:dyDescent="0.3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 t="shared" ref="G176:J176" si="80">SUM(G167:G175)</f>
        <v>0</v>
      </c>
      <c r="H176" s="19">
        <f t="shared" si="80"/>
        <v>0</v>
      </c>
      <c r="I176" s="19">
        <f t="shared" si="80"/>
        <v>0</v>
      </c>
      <c r="J176" s="19">
        <f t="shared" si="80"/>
        <v>0</v>
      </c>
      <c r="K176" s="25"/>
      <c r="L176" s="19">
        <f t="shared" ref="L176" si="81">SUM(L167:L175)</f>
        <v>0</v>
      </c>
    </row>
    <row r="177" spans="1:12" ht="15" thickBot="1" x14ac:dyDescent="0.3">
      <c r="A177" s="29">
        <f>A158</f>
        <v>2</v>
      </c>
      <c r="B177" s="30">
        <f>B158</f>
        <v>4</v>
      </c>
      <c r="C177" s="123" t="s">
        <v>4</v>
      </c>
      <c r="D177" s="124"/>
      <c r="E177" s="31"/>
      <c r="F177" s="32">
        <f>F166+F176</f>
        <v>565</v>
      </c>
      <c r="G177" s="32">
        <f t="shared" ref="G177" si="82">G166+G176</f>
        <v>28</v>
      </c>
      <c r="H177" s="32">
        <f t="shared" ref="H177" si="83">H166+H176</f>
        <v>18.7</v>
      </c>
      <c r="I177" s="32">
        <f t="shared" ref="I177" si="84">I166+I176</f>
        <v>81.2</v>
      </c>
      <c r="J177" s="32">
        <f t="shared" ref="J177:L177" si="85">J166+J176</f>
        <v>593.20000000000005</v>
      </c>
      <c r="K177" s="32"/>
      <c r="L177" s="32">
        <f t="shared" si="85"/>
        <v>0</v>
      </c>
    </row>
    <row r="178" spans="1:12" ht="15" thickBot="1" x14ac:dyDescent="0.35">
      <c r="A178" s="20">
        <v>2</v>
      </c>
      <c r="B178" s="21">
        <v>5</v>
      </c>
      <c r="C178" s="22" t="s">
        <v>20</v>
      </c>
      <c r="D178" s="5" t="s">
        <v>21</v>
      </c>
      <c r="E178" s="90" t="s">
        <v>55</v>
      </c>
      <c r="F178" s="91">
        <v>150</v>
      </c>
      <c r="G178" s="119">
        <v>12.7</v>
      </c>
      <c r="H178" s="119">
        <v>18</v>
      </c>
      <c r="I178" s="119">
        <v>3.2</v>
      </c>
      <c r="J178" s="91">
        <v>225.5</v>
      </c>
      <c r="K178" s="80" t="s">
        <v>58</v>
      </c>
      <c r="L178" s="39"/>
    </row>
    <row r="179" spans="1:12" ht="14.4" x14ac:dyDescent="0.3">
      <c r="A179" s="23"/>
      <c r="B179" s="15"/>
      <c r="C179" s="11"/>
      <c r="D179" s="6"/>
      <c r="E179" s="99" t="s">
        <v>72</v>
      </c>
      <c r="F179" s="81">
        <v>30</v>
      </c>
      <c r="G179" s="121">
        <v>0.9</v>
      </c>
      <c r="H179" s="121">
        <v>0.1</v>
      </c>
      <c r="I179" s="122">
        <v>1.8</v>
      </c>
      <c r="J179" s="81">
        <v>11.1</v>
      </c>
      <c r="K179" s="51" t="s">
        <v>73</v>
      </c>
      <c r="L179" s="41"/>
    </row>
    <row r="180" spans="1:12" ht="14.4" x14ac:dyDescent="0.3">
      <c r="A180" s="23"/>
      <c r="B180" s="15"/>
      <c r="C180" s="11"/>
      <c r="D180" s="7" t="s">
        <v>22</v>
      </c>
      <c r="E180" s="90" t="s">
        <v>94</v>
      </c>
      <c r="F180" s="91">
        <v>200</v>
      </c>
      <c r="G180" s="119">
        <v>1.6</v>
      </c>
      <c r="H180" s="119">
        <v>1.1000000000000001</v>
      </c>
      <c r="I180" s="119">
        <v>8.6</v>
      </c>
      <c r="J180" s="91">
        <v>50.9</v>
      </c>
      <c r="K180" s="80" t="s">
        <v>71</v>
      </c>
      <c r="L180" s="41"/>
    </row>
    <row r="181" spans="1:12" ht="14.4" x14ac:dyDescent="0.3">
      <c r="A181" s="23"/>
      <c r="B181" s="15"/>
      <c r="C181" s="11"/>
      <c r="D181" s="7" t="s">
        <v>23</v>
      </c>
      <c r="E181" s="90" t="s">
        <v>41</v>
      </c>
      <c r="F181" s="91">
        <v>45</v>
      </c>
      <c r="G181" s="100">
        <v>3.4</v>
      </c>
      <c r="H181" s="100">
        <v>0.4</v>
      </c>
      <c r="I181" s="120">
        <v>22.1</v>
      </c>
      <c r="J181" s="91">
        <v>105.5</v>
      </c>
      <c r="K181" s="80" t="s">
        <v>42</v>
      </c>
      <c r="L181" s="41"/>
    </row>
    <row r="182" spans="1:12" ht="14.4" x14ac:dyDescent="0.3">
      <c r="A182" s="23"/>
      <c r="B182" s="15"/>
      <c r="C182" s="11"/>
      <c r="D182" s="7" t="s">
        <v>24</v>
      </c>
      <c r="E182" s="90" t="s">
        <v>64</v>
      </c>
      <c r="F182" s="91">
        <v>150</v>
      </c>
      <c r="G182" s="100">
        <v>2.2999999999999998</v>
      </c>
      <c r="H182" s="100">
        <v>0</v>
      </c>
      <c r="I182" s="120">
        <v>33.6</v>
      </c>
      <c r="J182" s="91">
        <v>143.4</v>
      </c>
      <c r="K182" s="80" t="s">
        <v>42</v>
      </c>
      <c r="L182" s="41"/>
    </row>
    <row r="183" spans="1:12" ht="14.4" x14ac:dyDescent="0.3">
      <c r="A183" s="23"/>
      <c r="B183" s="15"/>
      <c r="C183" s="11"/>
      <c r="D183" s="6"/>
      <c r="E183" s="90" t="s">
        <v>43</v>
      </c>
      <c r="F183" s="91">
        <v>25</v>
      </c>
      <c r="G183" s="100">
        <v>1.7</v>
      </c>
      <c r="H183" s="100">
        <v>0.3</v>
      </c>
      <c r="I183" s="120">
        <v>8.4</v>
      </c>
      <c r="J183" s="91">
        <v>42.7</v>
      </c>
      <c r="K183" s="80" t="s">
        <v>42</v>
      </c>
      <c r="L183" s="41"/>
    </row>
    <row r="184" spans="1:12" ht="14.4" x14ac:dyDescent="0.3">
      <c r="A184" s="23"/>
      <c r="B184" s="15"/>
      <c r="C184" s="11"/>
      <c r="D184" s="6"/>
      <c r="E184" s="40"/>
      <c r="F184" s="41"/>
      <c r="G184" s="41"/>
      <c r="H184" s="41"/>
      <c r="I184" s="41"/>
      <c r="J184" s="41"/>
      <c r="K184" s="42"/>
      <c r="L184" s="41"/>
    </row>
    <row r="185" spans="1:12" ht="15.75" customHeight="1" x14ac:dyDescent="0.3">
      <c r="A185" s="24"/>
      <c r="B185" s="17"/>
      <c r="C185" s="8"/>
      <c r="D185" s="18" t="s">
        <v>33</v>
      </c>
      <c r="E185" s="9"/>
      <c r="F185" s="19">
        <f>SUM(F178:F184)</f>
        <v>600</v>
      </c>
      <c r="G185" s="19">
        <f t="shared" ref="G185:J185" si="86">SUM(G178:G184)</f>
        <v>22.599999999999998</v>
      </c>
      <c r="H185" s="19">
        <f t="shared" si="86"/>
        <v>19.900000000000002</v>
      </c>
      <c r="I185" s="19">
        <f t="shared" si="86"/>
        <v>77.700000000000017</v>
      </c>
      <c r="J185" s="19">
        <f t="shared" si="86"/>
        <v>579.1</v>
      </c>
      <c r="K185" s="25"/>
      <c r="L185" s="19">
        <f t="shared" ref="L185" si="87">SUM(L178:L184)</f>
        <v>0</v>
      </c>
    </row>
    <row r="186" spans="1:12" ht="14.4" x14ac:dyDescent="0.3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0"/>
      <c r="F186" s="41"/>
      <c r="G186" s="41"/>
      <c r="H186" s="41"/>
      <c r="I186" s="41"/>
      <c r="J186" s="41"/>
      <c r="K186" s="42"/>
      <c r="L186" s="41"/>
    </row>
    <row r="187" spans="1:12" ht="14.4" x14ac:dyDescent="0.3">
      <c r="A187" s="23"/>
      <c r="B187" s="15"/>
      <c r="C187" s="11"/>
      <c r="D187" s="7" t="s">
        <v>27</v>
      </c>
      <c r="E187" s="40"/>
      <c r="F187" s="41"/>
      <c r="G187" s="41"/>
      <c r="H187" s="41"/>
      <c r="I187" s="41"/>
      <c r="J187" s="41"/>
      <c r="K187" s="42"/>
      <c r="L187" s="41"/>
    </row>
    <row r="188" spans="1:12" ht="14.4" x14ac:dyDescent="0.3">
      <c r="A188" s="23"/>
      <c r="B188" s="15"/>
      <c r="C188" s="11"/>
      <c r="D188" s="7" t="s">
        <v>28</v>
      </c>
      <c r="E188" s="40"/>
      <c r="F188" s="41"/>
      <c r="G188" s="41"/>
      <c r="H188" s="41"/>
      <c r="I188" s="41"/>
      <c r="J188" s="41"/>
      <c r="K188" s="42"/>
      <c r="L188" s="41"/>
    </row>
    <row r="189" spans="1:12" ht="14.4" x14ac:dyDescent="0.3">
      <c r="A189" s="23"/>
      <c r="B189" s="15"/>
      <c r="C189" s="11"/>
      <c r="D189" s="7" t="s">
        <v>29</v>
      </c>
      <c r="E189" s="40"/>
      <c r="F189" s="41"/>
      <c r="G189" s="41"/>
      <c r="H189" s="41"/>
      <c r="I189" s="41"/>
      <c r="J189" s="41"/>
      <c r="K189" s="42"/>
      <c r="L189" s="41"/>
    </row>
    <row r="190" spans="1:12" ht="14.4" x14ac:dyDescent="0.3">
      <c r="A190" s="23"/>
      <c r="B190" s="15"/>
      <c r="C190" s="11"/>
      <c r="D190" s="7" t="s">
        <v>30</v>
      </c>
      <c r="E190" s="40"/>
      <c r="F190" s="41"/>
      <c r="G190" s="41"/>
      <c r="H190" s="41"/>
      <c r="I190" s="41"/>
      <c r="J190" s="41"/>
      <c r="K190" s="42"/>
      <c r="L190" s="41"/>
    </row>
    <row r="191" spans="1:12" ht="14.4" x14ac:dyDescent="0.3">
      <c r="A191" s="23"/>
      <c r="B191" s="15"/>
      <c r="C191" s="11"/>
      <c r="D191" s="7" t="s">
        <v>31</v>
      </c>
      <c r="E191" s="40"/>
      <c r="F191" s="41"/>
      <c r="G191" s="41"/>
      <c r="H191" s="41"/>
      <c r="I191" s="41"/>
      <c r="J191" s="41"/>
      <c r="K191" s="42"/>
      <c r="L191" s="41"/>
    </row>
    <row r="192" spans="1:12" ht="14.4" x14ac:dyDescent="0.3">
      <c r="A192" s="23"/>
      <c r="B192" s="15"/>
      <c r="C192" s="11"/>
      <c r="D192" s="7" t="s">
        <v>32</v>
      </c>
      <c r="E192" s="40"/>
      <c r="F192" s="41"/>
      <c r="G192" s="41"/>
      <c r="H192" s="41"/>
      <c r="I192" s="41"/>
      <c r="J192" s="41"/>
      <c r="K192" s="42"/>
      <c r="L192" s="41"/>
    </row>
    <row r="193" spans="1:12" ht="14.4" x14ac:dyDescent="0.3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 x14ac:dyDescent="0.3">
      <c r="A194" s="23"/>
      <c r="B194" s="15"/>
      <c r="C194" s="11"/>
      <c r="D194" s="6"/>
      <c r="E194" s="40"/>
      <c r="F194" s="41"/>
      <c r="G194" s="41"/>
      <c r="H194" s="41"/>
      <c r="I194" s="41"/>
      <c r="J194" s="41"/>
      <c r="K194" s="42"/>
      <c r="L194" s="41"/>
    </row>
    <row r="195" spans="1:12" ht="14.4" x14ac:dyDescent="0.3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88">SUM(G186:G194)</f>
        <v>0</v>
      </c>
      <c r="H195" s="19">
        <f t="shared" si="88"/>
        <v>0</v>
      </c>
      <c r="I195" s="19">
        <f t="shared" si="88"/>
        <v>0</v>
      </c>
      <c r="J195" s="19">
        <f t="shared" si="88"/>
        <v>0</v>
      </c>
      <c r="K195" s="25"/>
      <c r="L195" s="19">
        <f t="shared" ref="L195" si="89">SUM(L186:L194)</f>
        <v>0</v>
      </c>
    </row>
    <row r="196" spans="1:12" ht="14.4" x14ac:dyDescent="0.25">
      <c r="A196" s="29">
        <f>A178</f>
        <v>2</v>
      </c>
      <c r="B196" s="30">
        <f>B178</f>
        <v>5</v>
      </c>
      <c r="C196" s="123" t="s">
        <v>4</v>
      </c>
      <c r="D196" s="124"/>
      <c r="E196" s="31"/>
      <c r="F196" s="32">
        <f>F185+F195</f>
        <v>600</v>
      </c>
      <c r="G196" s="32">
        <f t="shared" ref="G196" si="90">G185+G195</f>
        <v>22.599999999999998</v>
      </c>
      <c r="H196" s="32">
        <f t="shared" ref="H196" si="91">H185+H195</f>
        <v>19.900000000000002</v>
      </c>
      <c r="I196" s="32">
        <f t="shared" ref="I196" si="92">I185+I195</f>
        <v>77.700000000000017</v>
      </c>
      <c r="J196" s="32">
        <f t="shared" ref="J196:L196" si="93">J185+J195</f>
        <v>579.1</v>
      </c>
      <c r="K196" s="32"/>
      <c r="L196" s="32">
        <f t="shared" si="93"/>
        <v>0</v>
      </c>
    </row>
    <row r="197" spans="1:12" x14ac:dyDescent="0.25">
      <c r="A197" s="27"/>
      <c r="B197" s="28"/>
      <c r="C197" s="125" t="s">
        <v>5</v>
      </c>
      <c r="D197" s="125"/>
      <c r="E197" s="125"/>
      <c r="F197" s="34">
        <f>(F24+F43+F62+F81+F100+F119+F138+F157+F177+F196)/(IF(F24=0,0,1)+IF(F43=0,0,1)+IF(F62=0,0,1)+IF(F81=0,0,1)+IF(F100=0,0,1)+IF(F119=0,0,1)+IF(F138=0,0,1)+IF(F157=0,0,1)+IF(F177=0,0,1)+IF(F196=0,0,1))</f>
        <v>624.5</v>
      </c>
      <c r="G197" s="34">
        <f>(G24+G43+G62+G81+G100+G119+G138+G157+G177+G196)/(IF(G24=0,0,1)+IF(G43=0,0,1)+IF(G62=0,0,1)+IF(G81=0,0,1)+IF(G100=0,0,1)+IF(G119=0,0,1)+IF(G138=0,0,1)+IF(G157=0,0,1)+IF(G177=0,0,1)+IF(G196=0,0,1))</f>
        <v>4520.24</v>
      </c>
      <c r="H197" s="34">
        <f>(H24+H43+H62+H81+H100+H119+H138+H157+H177+H196)/(IF(H24=0,0,1)+IF(H43=0,0,1)+IF(H62=0,0,1)+IF(H81=0,0,1)+IF(H100=0,0,1)+IF(H119=0,0,1)+IF(H138=0,0,1)+IF(H157=0,0,1)+IF(H177=0,0,1)+IF(H196=0,0,1))</f>
        <v>16.39</v>
      </c>
      <c r="I197" s="34">
        <f>(I24+I43+I62+I81+I100+I119+I138+I157+I177+I196)/(IF(I24=0,0,1)+IF(I43=0,0,1)+IF(I62=0,0,1)+IF(I81=0,0,1)+IF(I100=0,0,1)+IF(I119=0,0,1)+IF(I138=0,0,1)+IF(I157=0,0,1)+IF(I177=0,0,1)+IF(I196=0,0,1))</f>
        <v>88.59</v>
      </c>
      <c r="J197" s="34">
        <f>(J24+J43+J62+J81+J100+J119+J138+J157+J177+J196)/(IF(J24=0,0,1)+IF(J43=0,0,1)+IF(J62=0,0,1)+IF(J81=0,0,1)+IF(J100=0,0,1)+IF(J119=0,0,1)+IF(J138=0,0,1)+IF(J157=0,0,1)+IF(J177=0,0,1)+IF(J196=0,0,1))</f>
        <v>579.79000000000008</v>
      </c>
      <c r="K197" s="34"/>
      <c r="L197" s="34" t="e">
        <f>(L24+L43+L62+L81+L100+L119+L138+L157+L177+L196)/(IF(L24=0,0,1)+IF(L43=0,0,1)+IF(L62=0,0,1)+IF(L81=0,0,1)+IF(L100=0,0,1)+IF(L119=0,0,1)+IF(L138=0,0,1)+IF(L157=0,0,1)+IF(L177=0,0,1)+IF(L196=0,0,1))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7:E197"/>
    <mergeCell ref="C196:D196"/>
    <mergeCell ref="C119:D119"/>
    <mergeCell ref="C138:D138"/>
    <mergeCell ref="C157:D157"/>
    <mergeCell ref="C177:D17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ahmed</cp:lastModifiedBy>
  <dcterms:created xsi:type="dcterms:W3CDTF">2022-05-16T14:23:56Z</dcterms:created>
  <dcterms:modified xsi:type="dcterms:W3CDTF">2024-10-16T09:24:57Z</dcterms:modified>
</cp:coreProperties>
</file>